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КОПИИ\2023\15-18.3-НК1 ул. Победы 3А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данные'!$12:$12</definedName>
  </definedNames>
  <calcPr calcId="152511"/>
</workbook>
</file>

<file path=xl/calcChain.xml><?xml version="1.0" encoding="utf-8"?>
<calcChain xmlns="http://schemas.openxmlformats.org/spreadsheetml/2006/main">
  <c r="I110" i="8" l="1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8" i="8"/>
  <c r="H110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<sst xmlns="http://schemas.openxmlformats.org/spreadsheetml/2006/main" count="306" uniqueCount="215">
  <si>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</si>
  <si>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</si>
  <si>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</si>
  <si>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</si>
  <si>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</si>
  <si>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</si>
  <si>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</si>
  <si>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</si>
  <si>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</si>
  <si>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</si>
  <si>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15/18.3 - НК1</t>
  </si>
  <si>
    <t>Наружные сети канализации Д=250мм "ИКАПЛАСТ", L= 93 м.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</si>
  <si>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</si>
  <si>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</si>
  <si>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</si>
  <si>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</si>
  <si>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</si>
  <si>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</si>
  <si>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</si>
  <si>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</si>
  <si>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</si>
  <si>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</si>
  <si>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01.2.03.07-0023</t>
  </si>
  <si>
    <t>Эмульсия битумно-дорожная</t>
  </si>
  <si>
    <t>01.3.01.03-0002</t>
  </si>
  <si>
    <t>Керосин для технических целей</t>
  </si>
  <si>
    <t>01.3.01.08-0003</t>
  </si>
  <si>
    <t>Топливо моторное для среднеоборотных и малооборотных дизелей ДТ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</si>
  <si>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</si>
  <si>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</si>
  <si>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</si>
  <si>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</si>
  <si>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</si>
  <si>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</si>
  <si>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01.7.03.01-0001</t>
  </si>
  <si>
    <t>Вода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</si>
  <si>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</si>
  <si>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</si>
  <si>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</si>
  <si>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</si>
  <si>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</si>
  <si>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</si>
  <si>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</si>
  <si>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</si>
  <si>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</si>
  <si>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</si>
  <si>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</t>
  </si>
  <si>
    <t>01.7.11.07-0036</t>
  </si>
  <si>
    <t>Электроды сварочные Э46, диаметр 4 мм</t>
  </si>
  <si>
    <t>01.7.11.07-0054</t>
  </si>
  <si>
    <t>Электроды сварочные Э42, диаметр 6 мм</t>
  </si>
  <si>
    <t>01.7.15.02-0051</t>
  </si>
  <si>
    <t>Болты анкерные</t>
  </si>
  <si>
    <t>01.7.15.03-0042</t>
  </si>
  <si>
    <t>Болты с гайками и шайбами строительные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</si>
  <si>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</si>
  <si>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</si>
  <si>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</si>
  <si>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</si>
  <si>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01.7.16.04-0013</t>
  </si>
  <si>
    <t>Опалубка металлическая (ТССЦ-101-2611, 99061,93 руб)</t>
  </si>
  <si>
    <t>01.7.17.06-0061</t>
  </si>
  <si>
    <t>Диск алмазный для твердых материалов, диаметр 350 мм</t>
  </si>
  <si>
    <t>шт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</si>
  <si>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</si>
  <si>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</si>
  <si>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</si>
  <si>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</si>
  <si>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</si>
  <si>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</si>
  <si>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01.7.20.08-0071</t>
  </si>
  <si>
    <t>Канат пеньковый пропитанный</t>
  </si>
  <si>
    <t>01.7.20.08-0162</t>
  </si>
  <si>
    <t>Ткань мешочная</t>
  </si>
  <si>
    <t>10 м2</t>
  </si>
  <si>
    <t>03.2.01.01-0001</t>
  </si>
  <si>
    <t>Портландцемент общестроительного назначения бездобавочный М400 Д0 (ЦЕМ I 32,5Н)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</si>
  <si>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</si>
  <si>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</si>
  <si>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</si>
  <si>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</si>
  <si>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</si>
  <si>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 (ТССЦ-410-0002, 3527,95 руб/м3 )</t>
  </si>
  <si>
    <t>04.3.01.03-0001</t>
  </si>
  <si>
    <t>Раствор асбоцементный  (ТССЦ-402-0064, 4594,32 руб/м3 )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</si>
  <si>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</si>
  <si>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</si>
  <si>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</si>
  <si>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</si>
  <si>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</si>
  <si>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</si>
  <si>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</si>
  <si>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</si>
  <si>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</si>
  <si>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</si>
  <si>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</si>
  <si>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</si>
  <si>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</si>
  <si>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08.3.02.01-0041</t>
  </si>
  <si>
    <t>Лента стальная упаковочная мягкая нормальной точности 0,7х20-50 мм</t>
  </si>
  <si>
    <t>08.3.03.06-0002</t>
  </si>
  <si>
    <t>Проволока горячекатаная в мотках, диаметр 6,3-6,5 мм</t>
  </si>
  <si>
    <t>08.3.05.05-0054</t>
  </si>
  <si>
    <t>Сталь листовая оцинкованная, толщина 0,8 мм</t>
  </si>
  <si>
    <t>08.3.11.01-0091</t>
  </si>
  <si>
    <t>Швеллеры № 40, марка стали Ст0</t>
  </si>
  <si>
    <t>08.4.03.02-0007</t>
  </si>
  <si>
    <t>Сталь арматурная, горячекатаная, гладкая, класс А-I, диаметр 20-22 мм</t>
  </si>
  <si>
    <t>10.1.02.02-0103</t>
  </si>
  <si>
    <t>Листы алюминиевые, марка АД1Н, толщина 1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</si>
  <si>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</si>
  <si>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</si>
  <si>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</si>
  <si>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</si>
  <si>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11.1.03.01-0077</t>
  </si>
  <si>
    <t>Бруски обрезные, хвойных пород, длина 4-6,5 м, ширина 75-150 мм, толщина 40-75 мм, сорт 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</si>
  <si>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</si>
  <si>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</si>
  <si>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</si>
  <si>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</si>
  <si>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</si>
  <si>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</si>
  <si>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14.1.04.02-0011</t>
  </si>
  <si>
    <t>Клей резиновый № 88-Н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</si>
  <si>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</si>
  <si>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</si>
  <si>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</si>
  <si>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</si>
  <si>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</si>
  <si>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</si>
  <si>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</si>
  <si>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</si>
  <si>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</si>
  <si>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</si>
  <si>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</si>
  <si>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</si>
  <si>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16.2.01.02-0001</t>
  </si>
  <si>
    <t>Земля растительная (ТССЦ-407-0013, 689,69 руб/м3 )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</si>
  <si>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</si>
  <si>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</si>
  <si>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</si>
  <si>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ТЦ_24.3.03.03_77_7839046256_17.03.2023_01</t>
  </si>
  <si>
    <t>Трубы двухслойные гофрированные полипропиленовые с раструбом и уплотнительным кольцом для безнапорной канализации "ИКАПЛАСТ" SN8 наружным диаметром 250 мм</t>
  </si>
  <si>
    <t>1480,24
10657,74/6/1,2</t>
  </si>
  <si>
    <t>ФССЦ-01.2.01.01-0001</t>
  </si>
  <si>
    <t>Битумы нефтяные дорожные жидкие МГ, СГ</t>
  </si>
  <si>
    <t>ФССЦ-01.2.03.03-0007</t>
  </si>
  <si>
    <t>Мастика битумная</t>
  </si>
  <si>
    <t>ФССЦ-01.7.15.10-0066</t>
  </si>
  <si>
    <t>Скобы ходовые</t>
  </si>
  <si>
    <t>ФССЦ-02.2.05.04-1702</t>
  </si>
  <si>
    <t>Щебень М 1000, фракция 10-20 мм, группа 2...</t>
  </si>
  <si>
    <t>ФССЦ-02.2.05.04-1767</t>
  </si>
  <si>
    <t>Щебень М 400, фракция 20-40 мм, группа 2 (ТССЦ-408-0023 = 927,48 руб/м3)</t>
  </si>
  <si>
    <t>ФССЦ-02.2.05.04-1822</t>
  </si>
  <si>
    <t>Щебень М 1000, фракция 40-80(70) мм, группа 2...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</si>
  <si>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</si>
  <si>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</si>
  <si>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ФССЦ-04.1.02.05-0003</t>
  </si>
  <si>
    <t>Смеси бетонные тяжелого бетона (БСТ), класс В7,5 (М100)_ Бетонная подготовка</t>
  </si>
  <si>
    <t>ФССЦ-04.1.02.05-0006</t>
  </si>
  <si>
    <t>Смеси бетонные тяжелого бетона (БСТ), класс В15 (М200)_ Лоток</t>
  </si>
  <si>
    <t>ФССЦ-04.1.02.05-0074</t>
  </si>
  <si>
    <t>Смеси бетонные тяжелого бетона (БСТ), крупность заполнителя более 40 мм, класс В7,5 (М100)</t>
  </si>
  <si>
    <t>ФССЦ-04.2.01.01-0040</t>
  </si>
  <si>
    <t>Смеси асфальтобетонные плотные крупнозернистые тип А марка II - (ФЕР27-06-020-06, ФЕР27-06-021-06)</t>
  </si>
  <si>
    <t>ФССЦ-04.2.01.01-0052</t>
  </si>
  <si>
    <t>Смеси асфальтобетонные плотные мелкозернистые тип В марка III (ФЕР27-06-020-01, ФЕР27-06-021-01), (ТССЦ-410-0011, 3159,26 р.)</t>
  </si>
  <si>
    <t>ФССЦ-04.2.01.02-0006</t>
  </si>
  <si>
    <t>Смеси асфальтобетонные пористые крупнозернистые марка II (ФЕР27-06-020-06, ФЕР27-06-021-06)...</t>
  </si>
  <si>
    <t>ФССЦ-04.2.03.01-0094</t>
  </si>
  <si>
    <t>Смеси асфальтобетонные дорожные горячие мелкозернистые, щебеночно-мастичные, вид ЩМА-20.</t>
  </si>
  <si>
    <t>ФССЦ-04.3.01.09-0014</t>
  </si>
  <si>
    <t>ФССЦ-05.1.01.08-0091</t>
  </si>
  <si>
    <t>Крышка колодцев КЦП 1-10-1, бетон B15 (М200), объем 0,1 м3, расход арматуры 7,70 кг _ ПП10-1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</si>
  <si>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</si>
  <si>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</si>
  <si>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</si>
  <si>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</si>
  <si>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</si>
  <si>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</si>
  <si>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</si>
  <si>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</si>
  <si>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ФССЦ-05.1.01.11-0044</t>
  </si>
  <si>
    <t>Плита днища ПН10, бетон B15 (М200), объем 0,18 м3, расход арматуры 15,14 кг</t>
  </si>
  <si>
    <t>ФССЦ-05.1.08.06-0071</t>
  </si>
  <si>
    <t>Плиты железобетонные для покрытий автомобильных дорог _ ПД6</t>
  </si>
  <si>
    <t>ФССЦ-05.2.03.03-0034</t>
  </si>
  <si>
    <t>Камни бортовые БР 100.30.18, бетон В30 (М400), объем 0,052 м3</t>
  </si>
  <si>
    <t>ФССЦ-07.2.05.01-0032</t>
  </si>
  <si>
    <t>Ограждения лестничных проемов, лестничные марши, пожарные лестницы</t>
  </si>
  <si>
    <t>ФССЦ-07.2.07.11-0003</t>
  </si>
  <si>
    <t>Опоры скользящие и катковые, крепежные детали, хомуты</t>
  </si>
  <si>
    <t>ФССЦ-08.1.02.06-0041</t>
  </si>
  <si>
    <t>Люк чугунный легкий</t>
  </si>
  <si>
    <t>ФССЦ-08.1.02.06-0043</t>
  </si>
  <si>
    <t>Люк чугунный тяжелый</t>
  </si>
  <si>
    <t>ФССЦ-12.1.02.01-0001</t>
  </si>
  <si>
    <t>Гидроизол ГИ-К</t>
  </si>
  <si>
    <t>ФССЦ-12.2.06.01-1012</t>
  </si>
  <si>
    <t>Сегменты теплоизоляционные из пенополиуретана (ППУ) для труб диаметром 426 мм, толщина изоляции 55 мм, длина 1000 мм_ (Скорлупа ППУ 273*50 с покрытием стеклопластик)</t>
  </si>
  <si>
    <t>ФССЦ-16.2.02.07-0161</t>
  </si>
  <si>
    <t>Семена газонных трав (смесь)</t>
  </si>
  <si>
    <t>ФССЦ-23.5.01.08-0026</t>
  </si>
  <si>
    <t>Трубы стальные электросварные прямошовные и спиральношовные, класс прочности К38, наружный диаметр 530 мм, толщина стенки 9 мм _ (478х9мм)</t>
  </si>
  <si>
    <t>ФССЦ-24.3.05.07-0014</t>
  </si>
  <si>
    <t>Муфта защитная полиэтиленовая для прохода труб сквозь стену, номинальный наружный диаметр 160 мм</t>
  </si>
  <si>
    <t>Итого "Материалы"</t>
  </si>
  <si>
    <t>Составил:______________О.А. Молодцова</t>
  </si>
  <si>
    <t xml:space="preserve">ВЕДОМОСТЬ РЕСУРСОВ </t>
  </si>
  <si>
    <t xml:space="preserve">по состоянию на </t>
  </si>
  <si>
    <t>Основание:</t>
  </si>
  <si>
    <t>Подключение (техническое присоединение) к централизованной системе водоотведения объекта: "Жилая застройка, расположенная по адресу: Самарская область, Советский район, ул. Победы, 3А."</t>
  </si>
  <si>
    <t>на Наружные сети канализации Д=250мм "ИКАПЛАСТ", L= 93 м.</t>
  </si>
  <si>
    <t>Проект 15/18.3 - НК1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</si>
</sst>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2"/>
      <name val="Verdana"/>
      <family val="2"/>
      <charset val="204"/>
    </font>
    <font>
      <sz val="9"/>
      <name val="Verdana"/>
      <family val="2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6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23" applyFont="1" applyAlignment="1">
      <alignment horizontal="center" vertical="center" wrapText="1"/>
    </xf>
    <xf numFmtId="0" fontId="17" fillId="0" borderId="0" xfId="23" applyFont="1" applyBorder="1" applyAlignment="1">
      <alignment horizontal="center" vertical="center" wrapText="1"/>
    </xf>
    <xf numFmtId="0" fontId="16" fillId="0" borderId="0" xfId="23" applyFont="1" applyBorder="1" applyAlignment="1">
      <alignment horizontal="center" vertical="center"/>
    </xf>
    <xf numFmtId="49" fontId="17" fillId="0" borderId="0" xfId="23" applyNumberFormat="1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49" fontId="10" fillId="0" borderId="5" xfId="0" applyNumberFormat="1" applyFont="1" applyBorder="1" applyAlignment="1">
      <alignment horizont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114"/>
  <sheetViews>
    <sheetView showGridLines="0" tabSelected="1" topLeftCell="B1" zoomScaleNormal="100" workbookViewId="0">
      <selection activeCell="L10" sqref="L10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3.7109375" style="4" customWidth="1"/>
    <col min="10" max="16384" width="9.140625" style="4"/>
  </cols>
  <sheetData>
    <row r="1" spans="1:9" ht="15" x14ac:dyDescent="0.2">
      <c r="B1" s="1"/>
      <c r="C1" s="2"/>
      <c r="D1" s="2"/>
      <c r="G1" s="2"/>
      <c r="H1" s="2"/>
      <c r="I1" s="2"/>
    </row>
    <row r="2" spans="1:9" s="44" customFormat="1" ht="27.75" customHeight="1" x14ac:dyDescent="0.2">
      <c r="B2" s="45" t="s">
        <v>212</v>
      </c>
      <c r="C2" s="45"/>
      <c r="D2" s="45"/>
      <c r="E2" s="45"/>
      <c r="F2" s="45"/>
      <c r="G2" s="45"/>
      <c r="H2" s="45"/>
      <c r="I2" s="45"/>
    </row>
    <row r="3" spans="1:9" ht="15" x14ac:dyDescent="0.2">
      <c r="B3" s="1"/>
      <c r="C3" s="2"/>
      <c r="D3" s="2"/>
      <c r="G3" s="2"/>
      <c r="H3" s="2"/>
      <c r="I3" s="2"/>
    </row>
    <row r="4" spans="1:9" s="38" customFormat="1" ht="15" x14ac:dyDescent="0.2">
      <c r="A4" s="37" t="s">
        <v>209</v>
      </c>
      <c r="B4" s="37"/>
      <c r="C4" s="37"/>
      <c r="D4" s="37"/>
      <c r="E4" s="37"/>
      <c r="F4" s="37"/>
      <c r="G4" s="37"/>
      <c r="H4" s="37"/>
    </row>
    <row r="5" spans="1:9" s="38" customFormat="1" x14ac:dyDescent="0.2">
      <c r="A5" s="39"/>
      <c r="B5" s="39"/>
      <c r="C5" s="39"/>
      <c r="D5" s="39"/>
      <c r="E5" s="39"/>
      <c r="F5" s="39"/>
      <c r="G5" s="39"/>
      <c r="H5" s="39"/>
    </row>
    <row r="6" spans="1:9" s="38" customFormat="1" x14ac:dyDescent="0.2">
      <c r="A6" s="40" t="s">
        <v>213</v>
      </c>
      <c r="B6" s="40"/>
      <c r="C6" s="40"/>
      <c r="D6" s="40"/>
      <c r="E6" s="40"/>
      <c r="F6" s="40"/>
      <c r="G6" s="40"/>
      <c r="H6" s="40"/>
    </row>
    <row r="7" spans="1:9" s="38" customFormat="1" x14ac:dyDescent="0.2">
      <c r="A7" s="41" t="s">
        <v>210</v>
      </c>
      <c r="B7" s="41"/>
      <c r="C7" s="41"/>
      <c r="D7" s="41"/>
      <c r="E7" s="41"/>
      <c r="F7" s="41"/>
      <c r="G7" s="41"/>
      <c r="H7" s="41"/>
    </row>
    <row r="8" spans="1:9" s="38" customFormat="1" x14ac:dyDescent="0.2">
      <c r="A8" s="38" t="s">
        <v>211</v>
      </c>
      <c r="C8" s="42" t="s">
        <v>214</v>
      </c>
      <c r="D8" s="43"/>
      <c r="E8" s="43"/>
      <c r="F8" s="43"/>
      <c r="G8" s="43"/>
      <c r="H8" s="43"/>
    </row>
    <row r="9" spans="1:9" ht="12.75" customHeight="1" x14ac:dyDescent="0.2">
      <c r="B9" s="11" t="s">
        <v>8</v>
      </c>
      <c r="C9" s="14" t="s">
        <v>0</v>
      </c>
      <c r="D9" s="14" t="s">
        <v>1</v>
      </c>
      <c r="E9" s="17" t="s">
        <v>7</v>
      </c>
      <c r="F9" s="20" t="s">
        <v>4</v>
      </c>
      <c r="G9" s="20"/>
      <c r="H9" s="20" t="s">
        <v>6</v>
      </c>
      <c r="I9" s="20"/>
    </row>
    <row r="10" spans="1:9" ht="12.75" customHeight="1" x14ac:dyDescent="0.2">
      <c r="B10" s="12"/>
      <c r="C10" s="15"/>
      <c r="D10" s="15"/>
      <c r="E10" s="18"/>
      <c r="F10" s="10" t="s">
        <v>2</v>
      </c>
      <c r="G10" s="10" t="s">
        <v>3</v>
      </c>
      <c r="H10" s="10" t="s">
        <v>2</v>
      </c>
      <c r="I10" s="10" t="s">
        <v>3</v>
      </c>
    </row>
    <row r="11" spans="1:9" x14ac:dyDescent="0.2">
      <c r="B11" s="13"/>
      <c r="C11" s="16"/>
      <c r="D11" s="16"/>
      <c r="E11" s="19"/>
      <c r="F11" s="9" t="s">
        <v>5</v>
      </c>
      <c r="G11" s="9" t="s">
        <v>5</v>
      </c>
      <c r="H11" s="9" t="s">
        <v>5</v>
      </c>
      <c r="I11" s="9" t="s">
        <v>5</v>
      </c>
    </row>
    <row r="12" spans="1:9" x14ac:dyDescent="0.2">
      <c r="B12" s="21">
        <v>1</v>
      </c>
      <c r="C12" s="21">
        <v>2</v>
      </c>
      <c r="D12" s="21">
        <v>3</v>
      </c>
      <c r="E12" s="22">
        <v>4</v>
      </c>
      <c r="F12" s="21">
        <v>5</v>
      </c>
      <c r="G12" s="21">
        <v>6</v>
      </c>
      <c r="H12" s="21">
        <v>7</v>
      </c>
      <c r="I12" s="21">
        <v>8</v>
      </c>
    </row>
    <row r="13" spans="1:9" ht="17.850000000000001" customHeight="1" x14ac:dyDescent="0.2">
      <c r="B13" s="23" t="s">
        <v>9</v>
      </c>
      <c r="C13" s="24"/>
      <c r="D13" s="24"/>
      <c r="E13" s="24"/>
      <c r="F13" s="24"/>
      <c r="G13" s="24"/>
      <c r="H13" s="24"/>
      <c r="I13" s="24"/>
    </row>
    <row r="14" spans="1:9" ht="25.5" x14ac:dyDescent="0.2">
      <c r="B14" s="25" t="s">
        <v>10</v>
      </c>
      <c r="C14" s="26" t="s">
        <v>11</v>
      </c>
      <c r="D14" s="27"/>
      <c r="E14" s="25">
        <v>1</v>
      </c>
      <c r="F14" s="28"/>
      <c r="G14" s="28"/>
      <c r="H14" s="28"/>
      <c r="I14" s="28"/>
    </row>
    <row r="15" spans="1:9" ht="17.850000000000001" customHeight="1" x14ac:dyDescent="0.2">
      <c r="B15" s="23" t="s">
        <v>12</v>
      </c>
      <c r="C15" s="24"/>
      <c r="D15" s="24"/>
      <c r="E15" s="24"/>
      <c r="F15" s="24"/>
      <c r="G15" s="24"/>
      <c r="H15" s="24"/>
      <c r="I15" s="24"/>
    </row>
    <row r="16" spans="1:9" ht="17.850000000000001" customHeight="1" x14ac:dyDescent="0.2">
      <c r="B16" s="23" t="s">
        <v>13</v>
      </c>
      <c r="C16" s="24"/>
      <c r="D16" s="24"/>
      <c r="E16" s="24"/>
      <c r="F16" s="24"/>
      <c r="G16" s="24"/>
      <c r="H16" s="24"/>
      <c r="I16" s="24"/>
    </row>
    <row r="17" spans="2:9" ht="17.850000000000001" customHeight="1" x14ac:dyDescent="0.2">
      <c r="B17" s="29" t="s">
        <v>14</v>
      </c>
      <c r="C17" s="30"/>
      <c r="D17" s="30"/>
      <c r="E17" s="30"/>
      <c r="F17" s="30"/>
      <c r="G17" s="30"/>
      <c r="H17" s="30"/>
      <c r="I17" s="30"/>
    </row>
    <row r="18" spans="2:9" ht="25.5" x14ac:dyDescent="0.2">
      <c r="B18" s="31" t="s">
        <v>15</v>
      </c>
      <c r="C18" s="32" t="s">
        <v>16</v>
      </c>
      <c r="D18" s="33" t="s">
        <v>17</v>
      </c>
      <c r="E18" s="31">
        <v>6.4100000000000004E-2</v>
      </c>
      <c r="F18" s="34">
        <v>1383.1</v>
      </c>
      <c r="G18" s="34">
        <v>26326.98</v>
      </c>
      <c r="H18" s="34">
        <v>88.66</v>
      </c>
      <c r="I18" s="36">
        <f>H18*8.32</f>
        <v>737.65120000000002</v>
      </c>
    </row>
    <row r="19" spans="2:9" ht="38.25" x14ac:dyDescent="0.2">
      <c r="B19" s="31" t="s">
        <v>18</v>
      </c>
      <c r="C19" s="32" t="s">
        <v>19</v>
      </c>
      <c r="D19" s="33" t="s">
        <v>17</v>
      </c>
      <c r="E19" s="31">
        <v>2.9784E-3</v>
      </c>
      <c r="F19" s="34">
        <v>31060</v>
      </c>
      <c r="G19" s="34">
        <v>69825.91</v>
      </c>
      <c r="H19" s="34">
        <v>92.51</v>
      </c>
      <c r="I19" s="36">
        <f t="shared" ref="I19:I82" si="0">H19*8.32</f>
        <v>769.68320000000006</v>
      </c>
    </row>
    <row r="20" spans="2:9" ht="25.5" x14ac:dyDescent="0.2">
      <c r="B20" s="31" t="s">
        <v>20</v>
      </c>
      <c r="C20" s="32" t="s">
        <v>21</v>
      </c>
      <c r="D20" s="33" t="s">
        <v>17</v>
      </c>
      <c r="E20" s="31">
        <v>7.6499999999999997E-3</v>
      </c>
      <c r="F20" s="34">
        <v>1500</v>
      </c>
      <c r="G20" s="34">
        <v>32197.84</v>
      </c>
      <c r="H20" s="34">
        <v>11.48</v>
      </c>
      <c r="I20" s="36">
        <f t="shared" si="0"/>
        <v>95.513600000000011</v>
      </c>
    </row>
    <row r="21" spans="2:9" ht="25.5" x14ac:dyDescent="0.2">
      <c r="B21" s="31" t="s">
        <v>22</v>
      </c>
      <c r="C21" s="32" t="s">
        <v>23</v>
      </c>
      <c r="D21" s="33" t="s">
        <v>17</v>
      </c>
      <c r="E21" s="31">
        <v>4.3319999999999999E-3</v>
      </c>
      <c r="F21" s="34">
        <v>1554.2</v>
      </c>
      <c r="G21" s="34">
        <v>16706.86</v>
      </c>
      <c r="H21" s="34">
        <v>6.73</v>
      </c>
      <c r="I21" s="36">
        <f t="shared" si="0"/>
        <v>55.993600000000008</v>
      </c>
    </row>
    <row r="22" spans="2:9" ht="25.5" x14ac:dyDescent="0.2">
      <c r="B22" s="31" t="s">
        <v>24</v>
      </c>
      <c r="C22" s="32" t="s">
        <v>25</v>
      </c>
      <c r="D22" s="33" t="s">
        <v>17</v>
      </c>
      <c r="E22" s="31">
        <v>1.8335999999999999E-3</v>
      </c>
      <c r="F22" s="34">
        <v>2606.9</v>
      </c>
      <c r="G22" s="34">
        <v>38678.300000000003</v>
      </c>
      <c r="H22" s="34">
        <v>4.78</v>
      </c>
      <c r="I22" s="36">
        <f t="shared" si="0"/>
        <v>39.769600000000004</v>
      </c>
    </row>
    <row r="23" spans="2:9" ht="38.25" x14ac:dyDescent="0.2">
      <c r="B23" s="31" t="s">
        <v>26</v>
      </c>
      <c r="C23" s="32" t="s">
        <v>27</v>
      </c>
      <c r="D23" s="33" t="s">
        <v>17</v>
      </c>
      <c r="E23" s="31">
        <v>1.1538E-2</v>
      </c>
      <c r="F23" s="34">
        <v>4041.7</v>
      </c>
      <c r="G23" s="34">
        <v>28767.01</v>
      </c>
      <c r="H23" s="34">
        <v>46.63</v>
      </c>
      <c r="I23" s="36">
        <f t="shared" si="0"/>
        <v>387.96160000000003</v>
      </c>
    </row>
    <row r="24" spans="2:9" ht="25.5" x14ac:dyDescent="0.2">
      <c r="B24" s="31" t="s">
        <v>28</v>
      </c>
      <c r="C24" s="32" t="s">
        <v>29</v>
      </c>
      <c r="D24" s="33" t="s">
        <v>30</v>
      </c>
      <c r="E24" s="31">
        <v>1.3289E-2</v>
      </c>
      <c r="F24" s="34">
        <v>6.22</v>
      </c>
      <c r="G24" s="34">
        <v>43.74</v>
      </c>
      <c r="H24" s="34">
        <v>0.08</v>
      </c>
      <c r="I24" s="36">
        <f t="shared" si="0"/>
        <v>0.66560000000000008</v>
      </c>
    </row>
    <row r="25" spans="2:9" ht="25.5" x14ac:dyDescent="0.2">
      <c r="B25" s="31" t="s">
        <v>31</v>
      </c>
      <c r="C25" s="32" t="s">
        <v>32</v>
      </c>
      <c r="D25" s="33" t="s">
        <v>33</v>
      </c>
      <c r="E25" s="31">
        <v>3.9769999999999996E-3</v>
      </c>
      <c r="F25" s="34">
        <v>6.09</v>
      </c>
      <c r="G25" s="34">
        <v>54.17</v>
      </c>
      <c r="H25" s="34">
        <v>0.02</v>
      </c>
      <c r="I25" s="36">
        <f t="shared" si="0"/>
        <v>0.16640000000000002</v>
      </c>
    </row>
    <row r="26" spans="2:9" ht="25.5" x14ac:dyDescent="0.2">
      <c r="B26" s="31" t="s">
        <v>34</v>
      </c>
      <c r="C26" s="32" t="s">
        <v>35</v>
      </c>
      <c r="D26" s="33" t="s">
        <v>30</v>
      </c>
      <c r="E26" s="31">
        <v>43.953159999999997</v>
      </c>
      <c r="F26" s="34">
        <v>2.44</v>
      </c>
      <c r="G26" s="34">
        <v>31.93</v>
      </c>
      <c r="H26" s="34">
        <v>107.25</v>
      </c>
      <c r="I26" s="36">
        <f t="shared" si="0"/>
        <v>892.32</v>
      </c>
    </row>
    <row r="27" spans="2:9" ht="25.5" x14ac:dyDescent="0.2">
      <c r="B27" s="31" t="s">
        <v>36</v>
      </c>
      <c r="C27" s="32" t="s">
        <v>37</v>
      </c>
      <c r="D27" s="33" t="s">
        <v>30</v>
      </c>
      <c r="E27" s="31">
        <v>14.71916</v>
      </c>
      <c r="F27" s="34">
        <v>3.15</v>
      </c>
      <c r="G27" s="34">
        <v>29.23</v>
      </c>
      <c r="H27" s="34">
        <v>46.37</v>
      </c>
      <c r="I27" s="36">
        <f t="shared" si="0"/>
        <v>385.79840000000002</v>
      </c>
    </row>
    <row r="28" spans="2:9" ht="25.5" x14ac:dyDescent="0.2">
      <c r="B28" s="31" t="s">
        <v>38</v>
      </c>
      <c r="C28" s="32" t="s">
        <v>39</v>
      </c>
      <c r="D28" s="33" t="s">
        <v>40</v>
      </c>
      <c r="E28" s="31">
        <v>77.873599999999996</v>
      </c>
      <c r="F28" s="34">
        <v>30</v>
      </c>
      <c r="G28" s="34">
        <v>92.9</v>
      </c>
      <c r="H28" s="34">
        <v>2336.21</v>
      </c>
      <c r="I28" s="36">
        <f t="shared" si="0"/>
        <v>19437.267200000002</v>
      </c>
    </row>
    <row r="29" spans="2:9" ht="25.5" x14ac:dyDescent="0.2">
      <c r="B29" s="31" t="s">
        <v>41</v>
      </c>
      <c r="C29" s="32" t="s">
        <v>42</v>
      </c>
      <c r="D29" s="33" t="s">
        <v>17</v>
      </c>
      <c r="E29" s="31">
        <v>4.284E-4</v>
      </c>
      <c r="F29" s="34">
        <v>40650</v>
      </c>
      <c r="G29" s="34">
        <v>572456.71</v>
      </c>
      <c r="H29" s="34">
        <v>17.41</v>
      </c>
      <c r="I29" s="36">
        <f t="shared" si="0"/>
        <v>144.85120000000001</v>
      </c>
    </row>
    <row r="30" spans="2:9" ht="25.5" x14ac:dyDescent="0.2">
      <c r="B30" s="31" t="s">
        <v>43</v>
      </c>
      <c r="C30" s="32" t="s">
        <v>44</v>
      </c>
      <c r="D30" s="33" t="s">
        <v>17</v>
      </c>
      <c r="E30" s="31">
        <v>4.6151999999999999E-2</v>
      </c>
      <c r="F30" s="34">
        <v>30030</v>
      </c>
      <c r="G30" s="34">
        <v>132516.01</v>
      </c>
      <c r="H30" s="34">
        <v>1385.94</v>
      </c>
      <c r="I30" s="36">
        <f t="shared" si="0"/>
        <v>11531.0208</v>
      </c>
    </row>
    <row r="31" spans="2:9" ht="25.5" x14ac:dyDescent="0.2">
      <c r="B31" s="31" t="s">
        <v>45</v>
      </c>
      <c r="C31" s="32" t="s">
        <v>46</v>
      </c>
      <c r="D31" s="33" t="s">
        <v>17</v>
      </c>
      <c r="E31" s="31">
        <v>1.8917000000000001E-3</v>
      </c>
      <c r="F31" s="34">
        <v>10315.01</v>
      </c>
      <c r="G31" s="34">
        <v>157663.4</v>
      </c>
      <c r="H31" s="34">
        <v>19.510000000000002</v>
      </c>
      <c r="I31" s="36">
        <f t="shared" si="0"/>
        <v>162.32320000000001</v>
      </c>
    </row>
    <row r="32" spans="2:9" ht="25.5" x14ac:dyDescent="0.2">
      <c r="B32" s="31" t="s">
        <v>47</v>
      </c>
      <c r="C32" s="32" t="s">
        <v>48</v>
      </c>
      <c r="D32" s="33" t="s">
        <v>33</v>
      </c>
      <c r="E32" s="31">
        <v>3.8800000000000001E-2</v>
      </c>
      <c r="F32" s="34">
        <v>10.75</v>
      </c>
      <c r="G32" s="34">
        <v>165.14</v>
      </c>
      <c r="H32" s="34">
        <v>0.42</v>
      </c>
      <c r="I32" s="36">
        <f t="shared" si="0"/>
        <v>3.4944000000000002</v>
      </c>
    </row>
    <row r="33" spans="2:9" ht="25.5" x14ac:dyDescent="0.2">
      <c r="B33" s="31" t="s">
        <v>49</v>
      </c>
      <c r="C33" s="32" t="s">
        <v>50</v>
      </c>
      <c r="D33" s="33" t="s">
        <v>17</v>
      </c>
      <c r="E33" s="31">
        <v>2.72E-4</v>
      </c>
      <c r="F33" s="34">
        <v>9424</v>
      </c>
      <c r="G33" s="34">
        <v>155398.23000000001</v>
      </c>
      <c r="H33" s="34">
        <v>2.56</v>
      </c>
      <c r="I33" s="36">
        <f t="shared" si="0"/>
        <v>21.299200000000003</v>
      </c>
    </row>
    <row r="34" spans="2:9" ht="25.5" x14ac:dyDescent="0.2">
      <c r="B34" s="31" t="s">
        <v>51</v>
      </c>
      <c r="C34" s="32" t="s">
        <v>52</v>
      </c>
      <c r="D34" s="33" t="s">
        <v>17</v>
      </c>
      <c r="E34" s="31">
        <v>2.1419999999999998E-3</v>
      </c>
      <c r="F34" s="34">
        <v>10068</v>
      </c>
      <c r="G34" s="34">
        <v>127351.27</v>
      </c>
      <c r="H34" s="34">
        <v>21.57</v>
      </c>
      <c r="I34" s="36">
        <f t="shared" si="0"/>
        <v>179.4624</v>
      </c>
    </row>
    <row r="35" spans="2:9" ht="25.5" x14ac:dyDescent="0.2">
      <c r="B35" s="31" t="s">
        <v>53</v>
      </c>
      <c r="C35" s="32" t="s">
        <v>54</v>
      </c>
      <c r="D35" s="33" t="s">
        <v>33</v>
      </c>
      <c r="E35" s="31">
        <v>0.37840000000000001</v>
      </c>
      <c r="F35" s="34">
        <v>9.0399999999999991</v>
      </c>
      <c r="G35" s="34">
        <v>87.74</v>
      </c>
      <c r="H35" s="34">
        <v>3.42</v>
      </c>
      <c r="I35" s="36">
        <f t="shared" si="0"/>
        <v>28.4544</v>
      </c>
    </row>
    <row r="36" spans="2:9" ht="25.5" x14ac:dyDescent="0.2">
      <c r="B36" s="31" t="s">
        <v>55</v>
      </c>
      <c r="C36" s="32" t="s">
        <v>56</v>
      </c>
      <c r="D36" s="33" t="s">
        <v>17</v>
      </c>
      <c r="E36" s="31">
        <v>4.7200000000000002E-5</v>
      </c>
      <c r="F36" s="34">
        <v>33180</v>
      </c>
      <c r="G36" s="34">
        <v>276203.17</v>
      </c>
      <c r="H36" s="34">
        <v>1.57</v>
      </c>
      <c r="I36" s="36">
        <f t="shared" si="0"/>
        <v>13.0624</v>
      </c>
    </row>
    <row r="37" spans="2:9" ht="25.5" x14ac:dyDescent="0.2">
      <c r="B37" s="31" t="s">
        <v>57</v>
      </c>
      <c r="C37" s="32" t="s">
        <v>58</v>
      </c>
      <c r="D37" s="33" t="s">
        <v>17</v>
      </c>
      <c r="E37" s="31">
        <v>1.32713E-2</v>
      </c>
      <c r="F37" s="34">
        <v>11978</v>
      </c>
      <c r="G37" s="34">
        <v>73719.16</v>
      </c>
      <c r="H37" s="34">
        <v>158.96</v>
      </c>
      <c r="I37" s="36">
        <f t="shared" si="0"/>
        <v>1322.5472000000002</v>
      </c>
    </row>
    <row r="38" spans="2:9" ht="25.5" x14ac:dyDescent="0.2">
      <c r="B38" s="31" t="s">
        <v>59</v>
      </c>
      <c r="C38" s="32" t="s">
        <v>60</v>
      </c>
      <c r="D38" s="33" t="s">
        <v>17</v>
      </c>
      <c r="E38" s="31">
        <v>1.0897E-2</v>
      </c>
      <c r="F38" s="34">
        <v>3938.2</v>
      </c>
      <c r="G38" s="34">
        <v>99061.93</v>
      </c>
      <c r="H38" s="34">
        <v>42.91</v>
      </c>
      <c r="I38" s="36">
        <f t="shared" si="0"/>
        <v>357.01119999999997</v>
      </c>
    </row>
    <row r="39" spans="2:9" ht="25.5" x14ac:dyDescent="0.2">
      <c r="B39" s="31" t="s">
        <v>61</v>
      </c>
      <c r="C39" s="32" t="s">
        <v>62</v>
      </c>
      <c r="D39" s="33" t="s">
        <v>63</v>
      </c>
      <c r="E39" s="31">
        <v>0.53410599999999997</v>
      </c>
      <c r="F39" s="34">
        <v>737</v>
      </c>
      <c r="G39" s="34">
        <v>6248.53</v>
      </c>
      <c r="H39" s="34">
        <v>393.64</v>
      </c>
      <c r="I39" s="36">
        <f t="shared" si="0"/>
        <v>3275.0848000000001</v>
      </c>
    </row>
    <row r="40" spans="2:9" ht="25.5" x14ac:dyDescent="0.2">
      <c r="B40" s="31" t="s">
        <v>64</v>
      </c>
      <c r="C40" s="32" t="s">
        <v>65</v>
      </c>
      <c r="D40" s="33" t="s">
        <v>33</v>
      </c>
      <c r="E40" s="31">
        <v>7.9379999999999997</v>
      </c>
      <c r="F40" s="34">
        <v>7.8</v>
      </c>
      <c r="G40" s="34">
        <v>59.49</v>
      </c>
      <c r="H40" s="34">
        <v>61.92</v>
      </c>
      <c r="I40" s="36">
        <f t="shared" si="0"/>
        <v>515.17439999999999</v>
      </c>
    </row>
    <row r="41" spans="2:9" ht="25.5" x14ac:dyDescent="0.2">
      <c r="B41" s="31" t="s">
        <v>66</v>
      </c>
      <c r="C41" s="32" t="s">
        <v>67</v>
      </c>
      <c r="D41" s="33" t="s">
        <v>40</v>
      </c>
      <c r="E41" s="31">
        <v>1.0880000000000001E-2</v>
      </c>
      <c r="F41" s="34">
        <v>37.43</v>
      </c>
      <c r="G41" s="34">
        <v>211.53</v>
      </c>
      <c r="H41" s="34">
        <v>0.41</v>
      </c>
      <c r="I41" s="36">
        <f t="shared" si="0"/>
        <v>3.4112</v>
      </c>
    </row>
    <row r="42" spans="2:9" ht="25.5" x14ac:dyDescent="0.2">
      <c r="B42" s="31" t="s">
        <v>68</v>
      </c>
      <c r="C42" s="32" t="s">
        <v>69</v>
      </c>
      <c r="D42" s="33" t="s">
        <v>33</v>
      </c>
      <c r="E42" s="31">
        <v>7.6400000000000001E-3</v>
      </c>
      <c r="F42" s="34">
        <v>1.82</v>
      </c>
      <c r="G42" s="34">
        <v>30.83</v>
      </c>
      <c r="H42" s="34">
        <v>0.01</v>
      </c>
      <c r="I42" s="36">
        <f t="shared" si="0"/>
        <v>8.320000000000001E-2</v>
      </c>
    </row>
    <row r="43" spans="2:9" ht="25.5" x14ac:dyDescent="0.2">
      <c r="B43" s="31" t="s">
        <v>70</v>
      </c>
      <c r="C43" s="32" t="s">
        <v>71</v>
      </c>
      <c r="D43" s="33" t="s">
        <v>17</v>
      </c>
      <c r="E43" s="31">
        <v>2.7E-6</v>
      </c>
      <c r="F43" s="34">
        <v>37900</v>
      </c>
      <c r="G43" s="34">
        <v>244929.42</v>
      </c>
      <c r="H43" s="34">
        <v>0.1</v>
      </c>
      <c r="I43" s="36">
        <f t="shared" si="0"/>
        <v>0.83200000000000007</v>
      </c>
    </row>
    <row r="44" spans="2:9" ht="25.5" x14ac:dyDescent="0.2">
      <c r="B44" s="31" t="s">
        <v>72</v>
      </c>
      <c r="C44" s="32" t="s">
        <v>73</v>
      </c>
      <c r="D44" s="33" t="s">
        <v>74</v>
      </c>
      <c r="E44" s="31">
        <v>2.0400000000000001E-3</v>
      </c>
      <c r="F44" s="34">
        <v>84.75</v>
      </c>
      <c r="G44" s="34">
        <v>778.82</v>
      </c>
      <c r="H44" s="34">
        <v>0.17</v>
      </c>
      <c r="I44" s="36">
        <f t="shared" si="0"/>
        <v>1.4144000000000001</v>
      </c>
    </row>
    <row r="45" spans="2:9" ht="51" x14ac:dyDescent="0.2">
      <c r="B45" s="31" t="s">
        <v>75</v>
      </c>
      <c r="C45" s="32" t="s">
        <v>76</v>
      </c>
      <c r="D45" s="33" t="s">
        <v>17</v>
      </c>
      <c r="E45" s="31">
        <v>5.1279999999999997E-3</v>
      </c>
      <c r="F45" s="34">
        <v>412</v>
      </c>
      <c r="G45" s="34">
        <v>5539.92</v>
      </c>
      <c r="H45" s="34">
        <v>2.11</v>
      </c>
      <c r="I45" s="36">
        <f t="shared" si="0"/>
        <v>17.555199999999999</v>
      </c>
    </row>
    <row r="46" spans="2:9" ht="25.5" x14ac:dyDescent="0.2">
      <c r="B46" s="31" t="s">
        <v>77</v>
      </c>
      <c r="C46" s="32" t="s">
        <v>78</v>
      </c>
      <c r="D46" s="33" t="s">
        <v>30</v>
      </c>
      <c r="E46" s="31">
        <v>1.18</v>
      </c>
      <c r="F46" s="34">
        <v>592.76</v>
      </c>
      <c r="G46" s="34">
        <v>3349.88</v>
      </c>
      <c r="H46" s="34">
        <v>699.46</v>
      </c>
      <c r="I46" s="36">
        <f t="shared" si="0"/>
        <v>5819.5072000000009</v>
      </c>
    </row>
    <row r="47" spans="2:9" ht="25.5" x14ac:dyDescent="0.2">
      <c r="B47" s="31" t="s">
        <v>79</v>
      </c>
      <c r="C47" s="32" t="s">
        <v>80</v>
      </c>
      <c r="D47" s="33" t="s">
        <v>30</v>
      </c>
      <c r="E47" s="31">
        <v>7.1399999999999996E-3</v>
      </c>
      <c r="F47" s="34">
        <v>730</v>
      </c>
      <c r="G47" s="34">
        <v>5002.2700000000004</v>
      </c>
      <c r="H47" s="34">
        <v>5.21</v>
      </c>
      <c r="I47" s="36">
        <f t="shared" si="0"/>
        <v>43.347200000000001</v>
      </c>
    </row>
    <row r="48" spans="2:9" ht="38.25" x14ac:dyDescent="0.2">
      <c r="B48" s="31" t="s">
        <v>81</v>
      </c>
      <c r="C48" s="32" t="s">
        <v>82</v>
      </c>
      <c r="D48" s="33" t="s">
        <v>17</v>
      </c>
      <c r="E48" s="31">
        <v>0.13461000000000001</v>
      </c>
      <c r="F48" s="34">
        <v>491.01</v>
      </c>
      <c r="G48" s="34">
        <v>3527.95</v>
      </c>
      <c r="H48" s="34">
        <v>66.09</v>
      </c>
      <c r="I48" s="36">
        <f t="shared" si="0"/>
        <v>549.86880000000008</v>
      </c>
    </row>
    <row r="49" spans="2:9" ht="25.5" x14ac:dyDescent="0.2">
      <c r="B49" s="31" t="s">
        <v>83</v>
      </c>
      <c r="C49" s="32" t="s">
        <v>84</v>
      </c>
      <c r="D49" s="33" t="s">
        <v>30</v>
      </c>
      <c r="E49" s="31">
        <v>2.8524500000000001E-2</v>
      </c>
      <c r="F49" s="34">
        <v>395</v>
      </c>
      <c r="G49" s="34">
        <v>4594.32</v>
      </c>
      <c r="H49" s="34">
        <v>11.27</v>
      </c>
      <c r="I49" s="36">
        <f t="shared" si="0"/>
        <v>93.766400000000004</v>
      </c>
    </row>
    <row r="50" spans="2:9" ht="25.5" x14ac:dyDescent="0.2">
      <c r="B50" s="31" t="s">
        <v>85</v>
      </c>
      <c r="C50" s="32" t="s">
        <v>86</v>
      </c>
      <c r="D50" s="33" t="s">
        <v>30</v>
      </c>
      <c r="E50" s="31">
        <v>0.02</v>
      </c>
      <c r="F50" s="34">
        <v>485.9</v>
      </c>
      <c r="G50" s="34">
        <v>2548.0100000000002</v>
      </c>
      <c r="H50" s="34">
        <v>9.7200000000000006</v>
      </c>
      <c r="I50" s="36">
        <f t="shared" si="0"/>
        <v>80.870400000000004</v>
      </c>
    </row>
    <row r="51" spans="2:9" ht="25.5" x14ac:dyDescent="0.2">
      <c r="B51" s="31" t="s">
        <v>87</v>
      </c>
      <c r="C51" s="32" t="s">
        <v>88</v>
      </c>
      <c r="D51" s="33" t="s">
        <v>30</v>
      </c>
      <c r="E51" s="31">
        <v>1.8839999999999999E-2</v>
      </c>
      <c r="F51" s="34">
        <v>519.79999999999995</v>
      </c>
      <c r="G51" s="34">
        <v>2799.97</v>
      </c>
      <c r="H51" s="34">
        <v>9.7899999999999991</v>
      </c>
      <c r="I51" s="36">
        <f t="shared" si="0"/>
        <v>81.452799999999996</v>
      </c>
    </row>
    <row r="52" spans="2:9" ht="25.5" x14ac:dyDescent="0.2">
      <c r="B52" s="31" t="s">
        <v>89</v>
      </c>
      <c r="C52" s="32" t="s">
        <v>90</v>
      </c>
      <c r="D52" s="33" t="s">
        <v>30</v>
      </c>
      <c r="E52" s="31">
        <v>1.2239999999999999E-2</v>
      </c>
      <c r="F52" s="34">
        <v>497</v>
      </c>
      <c r="G52" s="34">
        <v>2052.66</v>
      </c>
      <c r="H52" s="34">
        <v>6.08</v>
      </c>
      <c r="I52" s="36">
        <f t="shared" si="0"/>
        <v>50.585599999999999</v>
      </c>
    </row>
    <row r="53" spans="2:9" ht="63.75" x14ac:dyDescent="0.2">
      <c r="B53" s="31" t="s">
        <v>91</v>
      </c>
      <c r="C53" s="32" t="s">
        <v>92</v>
      </c>
      <c r="D53" s="33" t="s">
        <v>17</v>
      </c>
      <c r="E53" s="31">
        <v>9.7000000000000003E-6</v>
      </c>
      <c r="F53" s="34">
        <v>7712</v>
      </c>
      <c r="G53" s="34">
        <v>75335.22</v>
      </c>
      <c r="H53" s="34">
        <v>7.0000000000000007E-2</v>
      </c>
      <c r="I53" s="36">
        <f t="shared" si="0"/>
        <v>0.58240000000000003</v>
      </c>
    </row>
    <row r="54" spans="2:9" ht="25.5" x14ac:dyDescent="0.2">
      <c r="B54" s="31" t="s">
        <v>93</v>
      </c>
      <c r="C54" s="32" t="s">
        <v>94</v>
      </c>
      <c r="D54" s="33" t="s">
        <v>17</v>
      </c>
      <c r="E54" s="31">
        <v>1.48538E-2</v>
      </c>
      <c r="F54" s="34">
        <v>5989</v>
      </c>
      <c r="G54" s="34">
        <v>71089.5</v>
      </c>
      <c r="H54" s="34">
        <v>88.96</v>
      </c>
      <c r="I54" s="36">
        <f t="shared" si="0"/>
        <v>740.1472</v>
      </c>
    </row>
    <row r="55" spans="2:9" ht="63.75" x14ac:dyDescent="0.2">
      <c r="B55" s="31" t="s">
        <v>95</v>
      </c>
      <c r="C55" s="32" t="s">
        <v>96</v>
      </c>
      <c r="D55" s="33" t="s">
        <v>97</v>
      </c>
      <c r="E55" s="31">
        <v>5.0299999999999997E-4</v>
      </c>
      <c r="F55" s="34">
        <v>50.24</v>
      </c>
      <c r="G55" s="34">
        <v>328.01</v>
      </c>
      <c r="H55" s="34">
        <v>0.03</v>
      </c>
      <c r="I55" s="36">
        <f t="shared" si="0"/>
        <v>0.24959999999999999</v>
      </c>
    </row>
    <row r="56" spans="2:9" ht="25.5" x14ac:dyDescent="0.2">
      <c r="B56" s="31" t="s">
        <v>98</v>
      </c>
      <c r="C56" s="32" t="s">
        <v>99</v>
      </c>
      <c r="D56" s="33" t="s">
        <v>17</v>
      </c>
      <c r="E56" s="31">
        <v>6.7260000000000002E-3</v>
      </c>
      <c r="F56" s="34">
        <v>7590</v>
      </c>
      <c r="G56" s="34">
        <v>52411.09</v>
      </c>
      <c r="H56" s="34">
        <v>51.05</v>
      </c>
      <c r="I56" s="36">
        <f t="shared" si="0"/>
        <v>424.73599999999999</v>
      </c>
    </row>
    <row r="57" spans="2:9" ht="25.5" x14ac:dyDescent="0.2">
      <c r="B57" s="31" t="s">
        <v>100</v>
      </c>
      <c r="C57" s="32" t="s">
        <v>101</v>
      </c>
      <c r="D57" s="33" t="s">
        <v>17</v>
      </c>
      <c r="E57" s="31">
        <v>4.1808000000000001E-3</v>
      </c>
      <c r="F57" s="34">
        <v>4455.2</v>
      </c>
      <c r="G57" s="34">
        <v>22632.12</v>
      </c>
      <c r="H57" s="34">
        <v>18.63</v>
      </c>
      <c r="I57" s="36">
        <f t="shared" si="0"/>
        <v>155.0016</v>
      </c>
    </row>
    <row r="58" spans="2:9" ht="25.5" x14ac:dyDescent="0.2">
      <c r="B58" s="31" t="s">
        <v>102</v>
      </c>
      <c r="C58" s="32" t="s">
        <v>103</v>
      </c>
      <c r="D58" s="33" t="s">
        <v>17</v>
      </c>
      <c r="E58" s="31">
        <v>7.0799999999999997E-4</v>
      </c>
      <c r="F58" s="34">
        <v>11000</v>
      </c>
      <c r="G58" s="34">
        <v>87520.28</v>
      </c>
      <c r="H58" s="34">
        <v>7.79</v>
      </c>
      <c r="I58" s="36">
        <f t="shared" si="0"/>
        <v>64.812799999999996</v>
      </c>
    </row>
    <row r="59" spans="2:9" ht="25.5" x14ac:dyDescent="0.2">
      <c r="B59" s="31" t="s">
        <v>104</v>
      </c>
      <c r="C59" s="32" t="s">
        <v>105</v>
      </c>
      <c r="D59" s="33" t="s">
        <v>17</v>
      </c>
      <c r="E59" s="31">
        <v>5.2200000000000002E-5</v>
      </c>
      <c r="F59" s="34">
        <v>4920</v>
      </c>
      <c r="G59" s="34">
        <v>58400.52</v>
      </c>
      <c r="H59" s="34">
        <v>0.26</v>
      </c>
      <c r="I59" s="36">
        <f t="shared" si="0"/>
        <v>2.1632000000000002</v>
      </c>
    </row>
    <row r="60" spans="2:9" ht="38.25" x14ac:dyDescent="0.2">
      <c r="B60" s="31" t="s">
        <v>106</v>
      </c>
      <c r="C60" s="32" t="s">
        <v>107</v>
      </c>
      <c r="D60" s="33" t="s">
        <v>17</v>
      </c>
      <c r="E60" s="31">
        <v>1.428E-4</v>
      </c>
      <c r="F60" s="34">
        <v>5520</v>
      </c>
      <c r="G60" s="34">
        <v>50025.75</v>
      </c>
      <c r="H60" s="34">
        <v>0.79</v>
      </c>
      <c r="I60" s="36">
        <f t="shared" si="0"/>
        <v>6.5728000000000009</v>
      </c>
    </row>
    <row r="61" spans="2:9" ht="25.5" x14ac:dyDescent="0.2">
      <c r="B61" s="31" t="s">
        <v>108</v>
      </c>
      <c r="C61" s="32" t="s">
        <v>109</v>
      </c>
      <c r="D61" s="33" t="s">
        <v>33</v>
      </c>
      <c r="E61" s="31">
        <v>0.22774</v>
      </c>
      <c r="F61" s="34">
        <v>52.86</v>
      </c>
      <c r="G61" s="34">
        <v>337.48</v>
      </c>
      <c r="H61" s="34">
        <v>12.04</v>
      </c>
      <c r="I61" s="36">
        <f t="shared" si="0"/>
        <v>100.1728</v>
      </c>
    </row>
    <row r="62" spans="2:9" ht="38.25" x14ac:dyDescent="0.2">
      <c r="B62" s="31" t="s">
        <v>110</v>
      </c>
      <c r="C62" s="32" t="s">
        <v>111</v>
      </c>
      <c r="D62" s="33" t="s">
        <v>30</v>
      </c>
      <c r="E62" s="31">
        <v>2.0657800000000002</v>
      </c>
      <c r="F62" s="34">
        <v>558.33000000000004</v>
      </c>
      <c r="G62" s="34">
        <v>4919.79</v>
      </c>
      <c r="H62" s="34">
        <v>1153.3900000000001</v>
      </c>
      <c r="I62" s="36">
        <f t="shared" si="0"/>
        <v>9596.2048000000013</v>
      </c>
    </row>
    <row r="63" spans="2:9" ht="38.25" x14ac:dyDescent="0.2">
      <c r="B63" s="31" t="s">
        <v>112</v>
      </c>
      <c r="C63" s="32" t="s">
        <v>113</v>
      </c>
      <c r="D63" s="33" t="s">
        <v>30</v>
      </c>
      <c r="E63" s="31">
        <v>3.5200000000000001E-3</v>
      </c>
      <c r="F63" s="34">
        <v>1250</v>
      </c>
      <c r="G63" s="34">
        <v>8100.35</v>
      </c>
      <c r="H63" s="34">
        <v>4.4000000000000004</v>
      </c>
      <c r="I63" s="36">
        <f t="shared" si="0"/>
        <v>36.608000000000004</v>
      </c>
    </row>
    <row r="64" spans="2:9" ht="38.25" x14ac:dyDescent="0.2">
      <c r="B64" s="31" t="s">
        <v>114</v>
      </c>
      <c r="C64" s="32" t="s">
        <v>115</v>
      </c>
      <c r="D64" s="33" t="s">
        <v>30</v>
      </c>
      <c r="E64" s="31">
        <v>2.7699999999999999E-5</v>
      </c>
      <c r="F64" s="34">
        <v>1700</v>
      </c>
      <c r="G64" s="34">
        <v>8054.89</v>
      </c>
      <c r="H64" s="34">
        <v>0.05</v>
      </c>
      <c r="I64" s="36">
        <f t="shared" si="0"/>
        <v>0.41600000000000004</v>
      </c>
    </row>
    <row r="65" spans="2:9" ht="38.25" x14ac:dyDescent="0.2">
      <c r="B65" s="31" t="s">
        <v>116</v>
      </c>
      <c r="C65" s="32" t="s">
        <v>117</v>
      </c>
      <c r="D65" s="33" t="s">
        <v>30</v>
      </c>
      <c r="E65" s="31">
        <v>3.4000000000000002E-2</v>
      </c>
      <c r="F65" s="34">
        <v>880.01</v>
      </c>
      <c r="G65" s="34">
        <v>4081.57</v>
      </c>
      <c r="H65" s="34">
        <v>29.92</v>
      </c>
      <c r="I65" s="36">
        <f t="shared" si="0"/>
        <v>248.93440000000001</v>
      </c>
    </row>
    <row r="66" spans="2:9" ht="38.25" x14ac:dyDescent="0.2">
      <c r="B66" s="31" t="s">
        <v>118</v>
      </c>
      <c r="C66" s="32" t="s">
        <v>119</v>
      </c>
      <c r="D66" s="33" t="s">
        <v>30</v>
      </c>
      <c r="E66" s="31">
        <v>0.6825</v>
      </c>
      <c r="F66" s="34">
        <v>550</v>
      </c>
      <c r="G66" s="34">
        <v>3745.99</v>
      </c>
      <c r="H66" s="34">
        <v>375.38</v>
      </c>
      <c r="I66" s="36">
        <f t="shared" si="0"/>
        <v>3123.1615999999999</v>
      </c>
    </row>
    <row r="67" spans="2:9" ht="38.25" x14ac:dyDescent="0.2">
      <c r="B67" s="31" t="s">
        <v>120</v>
      </c>
      <c r="C67" s="32" t="s">
        <v>121</v>
      </c>
      <c r="D67" s="33" t="s">
        <v>30</v>
      </c>
      <c r="E67" s="31">
        <v>7.4800000000000005E-2</v>
      </c>
      <c r="F67" s="34">
        <v>1100</v>
      </c>
      <c r="G67" s="34">
        <v>5482.08</v>
      </c>
      <c r="H67" s="34">
        <v>82.28</v>
      </c>
      <c r="I67" s="36">
        <f t="shared" si="0"/>
        <v>684.56960000000004</v>
      </c>
    </row>
    <row r="68" spans="2:9" ht="25.5" x14ac:dyDescent="0.2">
      <c r="B68" s="31" t="s">
        <v>122</v>
      </c>
      <c r="C68" s="32" t="s">
        <v>123</v>
      </c>
      <c r="D68" s="33" t="s">
        <v>33</v>
      </c>
      <c r="E68" s="31">
        <v>10.738</v>
      </c>
      <c r="F68" s="34">
        <v>45</v>
      </c>
      <c r="G68" s="34">
        <v>287.08999999999997</v>
      </c>
      <c r="H68" s="34">
        <v>483.21</v>
      </c>
      <c r="I68" s="36">
        <f t="shared" si="0"/>
        <v>4020.3072000000002</v>
      </c>
    </row>
    <row r="69" spans="2:9" ht="25.5" x14ac:dyDescent="0.2">
      <c r="B69" s="31" t="s">
        <v>124</v>
      </c>
      <c r="C69" s="32" t="s">
        <v>125</v>
      </c>
      <c r="D69" s="33" t="s">
        <v>17</v>
      </c>
      <c r="E69" s="31">
        <v>5.576E-4</v>
      </c>
      <c r="F69" s="34">
        <v>12900</v>
      </c>
      <c r="G69" s="34">
        <v>288252.36</v>
      </c>
      <c r="H69" s="34">
        <v>7.19</v>
      </c>
      <c r="I69" s="36">
        <f t="shared" si="0"/>
        <v>59.820800000000006</v>
      </c>
    </row>
    <row r="70" spans="2:9" ht="25.5" x14ac:dyDescent="0.2">
      <c r="B70" s="31" t="s">
        <v>126</v>
      </c>
      <c r="C70" s="32" t="s">
        <v>127</v>
      </c>
      <c r="D70" s="33" t="s">
        <v>17</v>
      </c>
      <c r="E70" s="31">
        <v>2.117E-4</v>
      </c>
      <c r="F70" s="34">
        <v>15620</v>
      </c>
      <c r="G70" s="34">
        <v>70043.5</v>
      </c>
      <c r="H70" s="34">
        <v>3.31</v>
      </c>
      <c r="I70" s="36">
        <f t="shared" si="0"/>
        <v>27.539200000000001</v>
      </c>
    </row>
    <row r="71" spans="2:9" ht="25.5" x14ac:dyDescent="0.2">
      <c r="B71" s="31" t="s">
        <v>128</v>
      </c>
      <c r="C71" s="32" t="s">
        <v>129</v>
      </c>
      <c r="D71" s="33" t="s">
        <v>17</v>
      </c>
      <c r="E71" s="31">
        <v>4.0680000000000002E-4</v>
      </c>
      <c r="F71" s="34">
        <v>14312.87</v>
      </c>
      <c r="G71" s="34">
        <v>122379.49</v>
      </c>
      <c r="H71" s="34">
        <v>5.82</v>
      </c>
      <c r="I71" s="36">
        <f t="shared" si="0"/>
        <v>48.422400000000003</v>
      </c>
    </row>
    <row r="72" spans="2:9" ht="25.5" x14ac:dyDescent="0.2">
      <c r="B72" s="31" t="s">
        <v>130</v>
      </c>
      <c r="C72" s="32" t="s">
        <v>131</v>
      </c>
      <c r="D72" s="33" t="s">
        <v>17</v>
      </c>
      <c r="E72" s="31">
        <v>3.3899999999999997E-5</v>
      </c>
      <c r="F72" s="34">
        <v>7640</v>
      </c>
      <c r="G72" s="34">
        <v>122606.58</v>
      </c>
      <c r="H72" s="34">
        <v>0.26</v>
      </c>
      <c r="I72" s="36">
        <f t="shared" si="0"/>
        <v>2.1632000000000002</v>
      </c>
    </row>
    <row r="73" spans="2:9" ht="25.5" x14ac:dyDescent="0.2">
      <c r="B73" s="31" t="s">
        <v>132</v>
      </c>
      <c r="C73" s="32" t="s">
        <v>133</v>
      </c>
      <c r="D73" s="33" t="s">
        <v>33</v>
      </c>
      <c r="E73" s="31">
        <v>1.6140000000000002E-2</v>
      </c>
      <c r="F73" s="34">
        <v>9.42</v>
      </c>
      <c r="G73" s="34">
        <v>57.14</v>
      </c>
      <c r="H73" s="34">
        <v>0.15</v>
      </c>
      <c r="I73" s="36">
        <f t="shared" si="0"/>
        <v>1.248</v>
      </c>
    </row>
    <row r="74" spans="2:9" ht="25.5" x14ac:dyDescent="0.2">
      <c r="B74" s="31" t="s">
        <v>134</v>
      </c>
      <c r="C74" s="32" t="s">
        <v>135</v>
      </c>
      <c r="D74" s="33" t="s">
        <v>33</v>
      </c>
      <c r="E74" s="31">
        <v>6.3280000000000003E-2</v>
      </c>
      <c r="F74" s="34">
        <v>6.67</v>
      </c>
      <c r="G74" s="34">
        <v>62.42</v>
      </c>
      <c r="H74" s="34">
        <v>0.42</v>
      </c>
      <c r="I74" s="36">
        <f t="shared" si="0"/>
        <v>3.4944000000000002</v>
      </c>
    </row>
    <row r="75" spans="2:9" ht="25.5" x14ac:dyDescent="0.2">
      <c r="B75" s="31" t="s">
        <v>136</v>
      </c>
      <c r="C75" s="32" t="s">
        <v>137</v>
      </c>
      <c r="D75" s="33" t="s">
        <v>30</v>
      </c>
      <c r="E75" s="31">
        <v>51.75</v>
      </c>
      <c r="F75" s="34">
        <v>135.6</v>
      </c>
      <c r="G75" s="34">
        <v>689.69</v>
      </c>
      <c r="H75" s="34">
        <v>7017.3</v>
      </c>
      <c r="I75" s="36">
        <f t="shared" si="0"/>
        <v>58383.936000000002</v>
      </c>
    </row>
    <row r="76" spans="2:9" ht="63.75" x14ac:dyDescent="0.2">
      <c r="B76" s="31" t="s">
        <v>138</v>
      </c>
      <c r="C76" s="32" t="s">
        <v>139</v>
      </c>
      <c r="D76" s="33" t="s">
        <v>140</v>
      </c>
      <c r="E76" s="31">
        <v>0.58431999999999995</v>
      </c>
      <c r="F76" s="34">
        <v>112</v>
      </c>
      <c r="G76" s="34">
        <v>899.7</v>
      </c>
      <c r="H76" s="34">
        <v>65.44</v>
      </c>
      <c r="I76" s="36">
        <f t="shared" si="0"/>
        <v>544.46079999999995</v>
      </c>
    </row>
    <row r="77" spans="2:9" ht="76.5" x14ac:dyDescent="0.2">
      <c r="B77" s="31" t="s">
        <v>141</v>
      </c>
      <c r="C77" s="32" t="s">
        <v>142</v>
      </c>
      <c r="D77" s="33" t="s">
        <v>140</v>
      </c>
      <c r="E77" s="31">
        <v>93</v>
      </c>
      <c r="F77" s="34" t="s">
        <v>143</v>
      </c>
      <c r="G77" s="34" t="s">
        <v>143</v>
      </c>
      <c r="H77" s="34">
        <v>137662.32</v>
      </c>
      <c r="I77" s="36">
        <f t="shared" si="0"/>
        <v>1145350.5024000001</v>
      </c>
    </row>
    <row r="78" spans="2:9" ht="38.25" x14ac:dyDescent="0.2">
      <c r="B78" s="31" t="s">
        <v>144</v>
      </c>
      <c r="C78" s="32" t="s">
        <v>145</v>
      </c>
      <c r="D78" s="33" t="s">
        <v>17</v>
      </c>
      <c r="E78" s="31">
        <v>0.30457099999999998</v>
      </c>
      <c r="F78" s="34">
        <v>1487.6</v>
      </c>
      <c r="G78" s="34"/>
      <c r="H78" s="34">
        <v>453.08</v>
      </c>
      <c r="I78" s="36">
        <f t="shared" si="0"/>
        <v>3769.6255999999998</v>
      </c>
    </row>
    <row r="79" spans="2:9" ht="38.25" x14ac:dyDescent="0.2">
      <c r="B79" s="31" t="s">
        <v>146</v>
      </c>
      <c r="C79" s="32" t="s">
        <v>147</v>
      </c>
      <c r="D79" s="33" t="s">
        <v>17</v>
      </c>
      <c r="E79" s="31">
        <v>1.8336000000000002E-2</v>
      </c>
      <c r="F79" s="34">
        <v>3316.55</v>
      </c>
      <c r="G79" s="34"/>
      <c r="H79" s="34">
        <v>60.81</v>
      </c>
      <c r="I79" s="36">
        <f t="shared" si="0"/>
        <v>505.93920000000003</v>
      </c>
    </row>
    <row r="80" spans="2:9" ht="38.25" x14ac:dyDescent="0.2">
      <c r="B80" s="31" t="s">
        <v>148</v>
      </c>
      <c r="C80" s="32" t="s">
        <v>149</v>
      </c>
      <c r="D80" s="33" t="s">
        <v>33</v>
      </c>
      <c r="E80" s="31">
        <v>36.72</v>
      </c>
      <c r="F80" s="34">
        <v>8.67</v>
      </c>
      <c r="G80" s="34"/>
      <c r="H80" s="34">
        <v>318.36</v>
      </c>
      <c r="I80" s="36">
        <f t="shared" si="0"/>
        <v>2648.7552000000001</v>
      </c>
    </row>
    <row r="81" spans="2:9" ht="38.25" x14ac:dyDescent="0.2">
      <c r="B81" s="31" t="s">
        <v>150</v>
      </c>
      <c r="C81" s="32" t="s">
        <v>151</v>
      </c>
      <c r="D81" s="33" t="s">
        <v>30</v>
      </c>
      <c r="E81" s="31">
        <v>0.5625</v>
      </c>
      <c r="F81" s="34"/>
      <c r="G81" s="34"/>
      <c r="H81" s="34">
        <v>967.16</v>
      </c>
      <c r="I81" s="36">
        <f t="shared" si="0"/>
        <v>8046.7712000000001</v>
      </c>
    </row>
    <row r="82" spans="2:9" ht="38.25" x14ac:dyDescent="0.2">
      <c r="B82" s="31" t="s">
        <v>152</v>
      </c>
      <c r="C82" s="32" t="s">
        <v>153</v>
      </c>
      <c r="D82" s="33" t="s">
        <v>30</v>
      </c>
      <c r="E82" s="31">
        <v>2.75</v>
      </c>
      <c r="F82" s="34">
        <v>91.5</v>
      </c>
      <c r="G82" s="34"/>
      <c r="H82" s="34">
        <v>251.63</v>
      </c>
      <c r="I82" s="36">
        <f t="shared" si="0"/>
        <v>2093.5616</v>
      </c>
    </row>
    <row r="83" spans="2:9" ht="38.25" x14ac:dyDescent="0.2">
      <c r="B83" s="31" t="s">
        <v>154</v>
      </c>
      <c r="C83" s="32" t="s">
        <v>155</v>
      </c>
      <c r="D83" s="33" t="s">
        <v>30</v>
      </c>
      <c r="E83" s="31">
        <v>12.285</v>
      </c>
      <c r="F83" s="34"/>
      <c r="G83" s="34"/>
      <c r="H83" s="34">
        <v>15113.33</v>
      </c>
      <c r="I83" s="36">
        <f t="shared" ref="I83:I109" si="1">H83*8.32</f>
        <v>125742.9056</v>
      </c>
    </row>
    <row r="84" spans="2:9" ht="51" x14ac:dyDescent="0.2">
      <c r="B84" s="31" t="s">
        <v>156</v>
      </c>
      <c r="C84" s="32" t="s">
        <v>157</v>
      </c>
      <c r="D84" s="33" t="s">
        <v>30</v>
      </c>
      <c r="E84" s="31">
        <v>33.670999999999999</v>
      </c>
      <c r="F84" s="34">
        <v>45.92</v>
      </c>
      <c r="G84" s="34"/>
      <c r="H84" s="34">
        <v>1546.17</v>
      </c>
      <c r="I84" s="36">
        <f t="shared" si="1"/>
        <v>12864.134400000001</v>
      </c>
    </row>
    <row r="85" spans="2:9" ht="38.25" x14ac:dyDescent="0.2">
      <c r="B85" s="31" t="s">
        <v>158</v>
      </c>
      <c r="C85" s="32" t="s">
        <v>159</v>
      </c>
      <c r="D85" s="33" t="s">
        <v>30</v>
      </c>
      <c r="E85" s="31">
        <v>1.86</v>
      </c>
      <c r="F85" s="34">
        <v>560</v>
      </c>
      <c r="G85" s="34"/>
      <c r="H85" s="34">
        <v>1041.5999999999999</v>
      </c>
      <c r="I85" s="36">
        <f t="shared" si="1"/>
        <v>8666.1119999999992</v>
      </c>
    </row>
    <row r="86" spans="2:9" ht="38.25" x14ac:dyDescent="0.2">
      <c r="B86" s="31" t="s">
        <v>160</v>
      </c>
      <c r="C86" s="32" t="s">
        <v>161</v>
      </c>
      <c r="D86" s="33" t="s">
        <v>30</v>
      </c>
      <c r="E86" s="31">
        <v>3.12</v>
      </c>
      <c r="F86" s="34">
        <v>592.76</v>
      </c>
      <c r="G86" s="34"/>
      <c r="H86" s="34">
        <v>1849.41</v>
      </c>
      <c r="I86" s="36">
        <f t="shared" si="1"/>
        <v>15387.091200000001</v>
      </c>
    </row>
    <row r="87" spans="2:9" ht="38.25" x14ac:dyDescent="0.2">
      <c r="B87" s="31" t="s">
        <v>162</v>
      </c>
      <c r="C87" s="32" t="s">
        <v>163</v>
      </c>
      <c r="D87" s="33" t="s">
        <v>30</v>
      </c>
      <c r="E87" s="31">
        <v>1.7864</v>
      </c>
      <c r="F87" s="34">
        <v>560</v>
      </c>
      <c r="G87" s="34"/>
      <c r="H87" s="34">
        <v>1000.38</v>
      </c>
      <c r="I87" s="36">
        <f t="shared" si="1"/>
        <v>8323.1615999999995</v>
      </c>
    </row>
    <row r="88" spans="2:9" ht="51" x14ac:dyDescent="0.2">
      <c r="B88" s="31" t="s">
        <v>164</v>
      </c>
      <c r="C88" s="32" t="s">
        <v>165</v>
      </c>
      <c r="D88" s="33" t="s">
        <v>17</v>
      </c>
      <c r="E88" s="31">
        <v>1.0412999999999999</v>
      </c>
      <c r="F88" s="34">
        <v>491.01</v>
      </c>
      <c r="G88" s="34"/>
      <c r="H88" s="34">
        <v>511.29</v>
      </c>
      <c r="I88" s="36">
        <f t="shared" si="1"/>
        <v>4253.9328000000005</v>
      </c>
    </row>
    <row r="89" spans="2:9" ht="51" x14ac:dyDescent="0.2">
      <c r="B89" s="31" t="s">
        <v>166</v>
      </c>
      <c r="C89" s="32" t="s">
        <v>167</v>
      </c>
      <c r="D89" s="33" t="s">
        <v>17</v>
      </c>
      <c r="E89" s="31">
        <v>56.42</v>
      </c>
      <c r="F89" s="34">
        <v>480.09</v>
      </c>
      <c r="G89" s="34"/>
      <c r="H89" s="34">
        <v>27086.68</v>
      </c>
      <c r="I89" s="36">
        <f t="shared" si="1"/>
        <v>225361.17760000002</v>
      </c>
    </row>
    <row r="90" spans="2:9" ht="38.25" x14ac:dyDescent="0.2">
      <c r="B90" s="31" t="s">
        <v>168</v>
      </c>
      <c r="C90" s="32" t="s">
        <v>169</v>
      </c>
      <c r="D90" s="33" t="s">
        <v>17</v>
      </c>
      <c r="E90" s="31">
        <v>6.94</v>
      </c>
      <c r="F90" s="34">
        <v>451.06</v>
      </c>
      <c r="G90" s="34"/>
      <c r="H90" s="34">
        <v>3130.36</v>
      </c>
      <c r="I90" s="36">
        <f t="shared" si="1"/>
        <v>26044.595200000003</v>
      </c>
    </row>
    <row r="91" spans="2:9" ht="51" x14ac:dyDescent="0.2">
      <c r="B91" s="31" t="s">
        <v>170</v>
      </c>
      <c r="C91" s="32" t="s">
        <v>171</v>
      </c>
      <c r="D91" s="33" t="s">
        <v>17</v>
      </c>
      <c r="E91" s="31">
        <v>22.184999999999999</v>
      </c>
      <c r="F91" s="34">
        <v>451.53</v>
      </c>
      <c r="G91" s="34"/>
      <c r="H91" s="34">
        <v>10017.19</v>
      </c>
      <c r="I91" s="36">
        <f t="shared" si="1"/>
        <v>83343.020800000013</v>
      </c>
    </row>
    <row r="92" spans="2:9" ht="38.25" x14ac:dyDescent="0.2">
      <c r="B92" s="31" t="s">
        <v>172</v>
      </c>
      <c r="C92" s="32" t="s">
        <v>88</v>
      </c>
      <c r="D92" s="33" t="s">
        <v>30</v>
      </c>
      <c r="E92" s="31">
        <v>0.46151999999999999</v>
      </c>
      <c r="F92" s="34">
        <v>519.79999999999995</v>
      </c>
      <c r="G92" s="34">
        <v>2799.97</v>
      </c>
      <c r="H92" s="34">
        <v>239.9</v>
      </c>
      <c r="I92" s="36">
        <f t="shared" si="1"/>
        <v>1995.9680000000001</v>
      </c>
    </row>
    <row r="93" spans="2:9" ht="38.25" x14ac:dyDescent="0.2">
      <c r="B93" s="31" t="s">
        <v>173</v>
      </c>
      <c r="C93" s="32" t="s">
        <v>174</v>
      </c>
      <c r="D93" s="33" t="s">
        <v>63</v>
      </c>
      <c r="E93" s="31">
        <v>7</v>
      </c>
      <c r="F93" s="34">
        <v>188.68</v>
      </c>
      <c r="G93" s="34"/>
      <c r="H93" s="34">
        <v>1320.76</v>
      </c>
      <c r="I93" s="36">
        <f t="shared" si="1"/>
        <v>10988.7232</v>
      </c>
    </row>
    <row r="94" spans="2:9" ht="38.25" x14ac:dyDescent="0.2">
      <c r="B94" s="31" t="s">
        <v>175</v>
      </c>
      <c r="C94" s="32" t="s">
        <v>176</v>
      </c>
      <c r="D94" s="33" t="s">
        <v>63</v>
      </c>
      <c r="E94" s="31">
        <v>10</v>
      </c>
      <c r="F94" s="34">
        <v>31.43</v>
      </c>
      <c r="G94" s="34"/>
      <c r="H94" s="34">
        <v>314.3</v>
      </c>
      <c r="I94" s="36">
        <f t="shared" si="1"/>
        <v>2614.9760000000001</v>
      </c>
    </row>
    <row r="95" spans="2:9" ht="51" x14ac:dyDescent="0.2">
      <c r="B95" s="31" t="s">
        <v>177</v>
      </c>
      <c r="C95" s="32" t="s">
        <v>178</v>
      </c>
      <c r="D95" s="33" t="s">
        <v>63</v>
      </c>
      <c r="E95" s="31">
        <v>5</v>
      </c>
      <c r="F95" s="34">
        <v>78.56</v>
      </c>
      <c r="G95" s="34"/>
      <c r="H95" s="34">
        <v>392.8</v>
      </c>
      <c r="I95" s="36">
        <f t="shared" si="1"/>
        <v>3268.096</v>
      </c>
    </row>
    <row r="96" spans="2:9" ht="51" x14ac:dyDescent="0.2">
      <c r="B96" s="31" t="s">
        <v>179</v>
      </c>
      <c r="C96" s="32" t="s">
        <v>180</v>
      </c>
      <c r="D96" s="33" t="s">
        <v>63</v>
      </c>
      <c r="E96" s="31">
        <v>6</v>
      </c>
      <c r="F96" s="34">
        <v>242.94</v>
      </c>
      <c r="G96" s="34"/>
      <c r="H96" s="34">
        <v>1457.64</v>
      </c>
      <c r="I96" s="36">
        <f t="shared" si="1"/>
        <v>12127.564800000002</v>
      </c>
    </row>
    <row r="97" spans="2:9" ht="51" x14ac:dyDescent="0.2">
      <c r="B97" s="31" t="s">
        <v>181</v>
      </c>
      <c r="C97" s="32" t="s">
        <v>182</v>
      </c>
      <c r="D97" s="33" t="s">
        <v>63</v>
      </c>
      <c r="E97" s="31">
        <v>2</v>
      </c>
      <c r="F97" s="34">
        <v>362.1</v>
      </c>
      <c r="G97" s="34"/>
      <c r="H97" s="34">
        <v>724.2</v>
      </c>
      <c r="I97" s="36">
        <f t="shared" si="1"/>
        <v>6025.344000000001</v>
      </c>
    </row>
    <row r="98" spans="2:9" ht="38.25" x14ac:dyDescent="0.2">
      <c r="B98" s="31" t="s">
        <v>183</v>
      </c>
      <c r="C98" s="32" t="s">
        <v>184</v>
      </c>
      <c r="D98" s="33" t="s">
        <v>63</v>
      </c>
      <c r="E98" s="31">
        <v>6</v>
      </c>
      <c r="F98" s="34">
        <v>215.48</v>
      </c>
      <c r="G98" s="34"/>
      <c r="H98" s="34">
        <v>1292.8800000000001</v>
      </c>
      <c r="I98" s="36">
        <f t="shared" si="1"/>
        <v>10756.761600000002</v>
      </c>
    </row>
    <row r="99" spans="2:9" ht="38.25" x14ac:dyDescent="0.2">
      <c r="B99" s="31" t="s">
        <v>185</v>
      </c>
      <c r="C99" s="32" t="s">
        <v>186</v>
      </c>
      <c r="D99" s="33" t="s">
        <v>30</v>
      </c>
      <c r="E99" s="31">
        <v>1.7</v>
      </c>
      <c r="F99" s="34">
        <v>964</v>
      </c>
      <c r="G99" s="34"/>
      <c r="H99" s="34">
        <v>1638.8</v>
      </c>
      <c r="I99" s="36">
        <f t="shared" si="1"/>
        <v>13634.816000000001</v>
      </c>
    </row>
    <row r="100" spans="2:9" ht="38.25" x14ac:dyDescent="0.2">
      <c r="B100" s="31" t="s">
        <v>187</v>
      </c>
      <c r="C100" s="32" t="s">
        <v>188</v>
      </c>
      <c r="D100" s="33" t="s">
        <v>63</v>
      </c>
      <c r="E100" s="31">
        <v>20</v>
      </c>
      <c r="F100" s="34">
        <v>76.34</v>
      </c>
      <c r="G100" s="34"/>
      <c r="H100" s="34">
        <v>1526.8</v>
      </c>
      <c r="I100" s="36">
        <f t="shared" si="1"/>
        <v>12702.976000000001</v>
      </c>
    </row>
    <row r="101" spans="2:9" ht="38.25" x14ac:dyDescent="0.2">
      <c r="B101" s="31" t="s">
        <v>189</v>
      </c>
      <c r="C101" s="32" t="s">
        <v>190</v>
      </c>
      <c r="D101" s="33" t="s">
        <v>17</v>
      </c>
      <c r="E101" s="31">
        <v>7.1099999999999997E-2</v>
      </c>
      <c r="F101" s="34">
        <v>7571</v>
      </c>
      <c r="G101" s="34"/>
      <c r="H101" s="34">
        <v>538.29999999999995</v>
      </c>
      <c r="I101" s="36">
        <f t="shared" si="1"/>
        <v>4478.6559999999999</v>
      </c>
    </row>
    <row r="102" spans="2:9" ht="38.25" x14ac:dyDescent="0.2">
      <c r="B102" s="31" t="s">
        <v>191</v>
      </c>
      <c r="C102" s="32" t="s">
        <v>192</v>
      </c>
      <c r="D102" s="33" t="s">
        <v>17</v>
      </c>
      <c r="E102" s="31">
        <v>1.72E-2</v>
      </c>
      <c r="F102" s="34">
        <v>11498</v>
      </c>
      <c r="G102" s="34"/>
      <c r="H102" s="34">
        <v>197.77</v>
      </c>
      <c r="I102" s="36">
        <f t="shared" si="1"/>
        <v>1645.4464</v>
      </c>
    </row>
    <row r="103" spans="2:9" ht="38.25" x14ac:dyDescent="0.2">
      <c r="B103" s="31" t="s">
        <v>193</v>
      </c>
      <c r="C103" s="32" t="s">
        <v>194</v>
      </c>
      <c r="D103" s="33" t="s">
        <v>63</v>
      </c>
      <c r="E103" s="31">
        <v>5</v>
      </c>
      <c r="F103" s="34">
        <v>375</v>
      </c>
      <c r="G103" s="34"/>
      <c r="H103" s="34">
        <v>1875</v>
      </c>
      <c r="I103" s="36">
        <f t="shared" si="1"/>
        <v>15600</v>
      </c>
    </row>
    <row r="104" spans="2:9" ht="38.25" x14ac:dyDescent="0.2">
      <c r="B104" s="31" t="s">
        <v>195</v>
      </c>
      <c r="C104" s="32" t="s">
        <v>196</v>
      </c>
      <c r="D104" s="33" t="s">
        <v>63</v>
      </c>
      <c r="E104" s="31">
        <v>1</v>
      </c>
      <c r="F104" s="34">
        <v>569.52</v>
      </c>
      <c r="G104" s="34"/>
      <c r="H104" s="34">
        <v>569.52</v>
      </c>
      <c r="I104" s="36">
        <f t="shared" si="1"/>
        <v>4738.4063999999998</v>
      </c>
    </row>
    <row r="105" spans="2:9" ht="38.25" x14ac:dyDescent="0.2">
      <c r="B105" s="31" t="s">
        <v>197</v>
      </c>
      <c r="C105" s="32" t="s">
        <v>198</v>
      </c>
      <c r="D105" s="33" t="s">
        <v>40</v>
      </c>
      <c r="E105" s="31">
        <v>23.256</v>
      </c>
      <c r="F105" s="34">
        <v>7.83</v>
      </c>
      <c r="G105" s="34"/>
      <c r="H105" s="34">
        <v>182.09</v>
      </c>
      <c r="I105" s="36">
        <f t="shared" si="1"/>
        <v>1514.9888000000001</v>
      </c>
    </row>
    <row r="106" spans="2:9" ht="76.5" x14ac:dyDescent="0.2">
      <c r="B106" s="31" t="s">
        <v>199</v>
      </c>
      <c r="C106" s="32" t="s">
        <v>200</v>
      </c>
      <c r="D106" s="33" t="s">
        <v>140</v>
      </c>
      <c r="E106" s="31">
        <v>23.5</v>
      </c>
      <c r="F106" s="34">
        <v>132.4</v>
      </c>
      <c r="G106" s="34"/>
      <c r="H106" s="34">
        <v>3111.4</v>
      </c>
      <c r="I106" s="36">
        <f t="shared" si="1"/>
        <v>25886.848000000002</v>
      </c>
    </row>
    <row r="107" spans="2:9" ht="38.25" x14ac:dyDescent="0.2">
      <c r="B107" s="31" t="s">
        <v>201</v>
      </c>
      <c r="C107" s="32" t="s">
        <v>202</v>
      </c>
      <c r="D107" s="33" t="s">
        <v>33</v>
      </c>
      <c r="E107" s="31">
        <v>6.9</v>
      </c>
      <c r="F107" s="34">
        <v>146.25</v>
      </c>
      <c r="G107" s="34"/>
      <c r="H107" s="34">
        <v>1009.13</v>
      </c>
      <c r="I107" s="36">
        <f t="shared" si="1"/>
        <v>8395.9616000000005</v>
      </c>
    </row>
    <row r="108" spans="2:9" ht="63.75" x14ac:dyDescent="0.2">
      <c r="B108" s="31" t="s">
        <v>203</v>
      </c>
      <c r="C108" s="32" t="s">
        <v>204</v>
      </c>
      <c r="D108" s="33" t="s">
        <v>140</v>
      </c>
      <c r="E108" s="31">
        <v>13.635</v>
      </c>
      <c r="F108" s="34">
        <v>854.28</v>
      </c>
      <c r="G108" s="34"/>
      <c r="H108" s="34">
        <v>11648.11</v>
      </c>
      <c r="I108" s="36">
        <f t="shared" si="1"/>
        <v>96912.275200000004</v>
      </c>
    </row>
    <row r="109" spans="2:9" ht="51" x14ac:dyDescent="0.2">
      <c r="B109" s="31" t="s">
        <v>205</v>
      </c>
      <c r="C109" s="32" t="s">
        <v>206</v>
      </c>
      <c r="D109" s="33" t="s">
        <v>63</v>
      </c>
      <c r="E109" s="31">
        <v>12</v>
      </c>
      <c r="F109" s="34">
        <v>134.22999999999999</v>
      </c>
      <c r="G109" s="34"/>
      <c r="H109" s="34">
        <v>1610.76</v>
      </c>
      <c r="I109" s="36">
        <f t="shared" si="1"/>
        <v>13401.5232</v>
      </c>
    </row>
    <row r="110" spans="2:9" x14ac:dyDescent="0.2">
      <c r="B110" s="31"/>
      <c r="C110" s="26" t="s">
        <v>207</v>
      </c>
      <c r="D110" s="33"/>
      <c r="E110" s="31"/>
      <c r="F110" s="34"/>
      <c r="G110" s="34"/>
      <c r="H110" s="35">
        <f>SUM(H18:H109)</f>
        <v>245729.03999999998</v>
      </c>
      <c r="I110" s="35">
        <f>SUM(I18:I109)</f>
        <v>2044465.6128000002</v>
      </c>
    </row>
    <row r="111" spans="2:9" x14ac:dyDescent="0.2">
      <c r="B111" s="7"/>
      <c r="C111" s="5"/>
      <c r="D111" s="6"/>
      <c r="E111" s="7"/>
      <c r="F111" s="8"/>
      <c r="G111" s="8"/>
      <c r="H111" s="8"/>
      <c r="I111" s="8"/>
    </row>
    <row r="114" spans="2:2" x14ac:dyDescent="0.2">
      <c r="B114" s="3" t="s">
        <v>208</v>
      </c>
    </row>
  </sheetData>
  <mergeCells count="15">
    <mergeCell ref="B13:I13"/>
    <mergeCell ref="B15:I15"/>
    <mergeCell ref="B16:I16"/>
    <mergeCell ref="B17:I17"/>
    <mergeCell ref="A4:H4"/>
    <mergeCell ref="A5:H5"/>
    <mergeCell ref="A6:H6"/>
    <mergeCell ref="A7:H7"/>
    <mergeCell ref="B9:B11"/>
    <mergeCell ref="C9:C11"/>
    <mergeCell ref="D9:D11"/>
    <mergeCell ref="E9:E11"/>
    <mergeCell ref="F9:G9"/>
    <mergeCell ref="H9:I9"/>
    <mergeCell ref="B2:I2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2023-03-17T08:00:41Z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